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11760" tabRatio="967"/>
  </bookViews>
  <sheets>
    <sheet name="CZ8-GARM&gt;" sheetId="7" r:id="rId1"/>
  </sheets>
  <calcPr calcId="145621"/>
</workbook>
</file>

<file path=xl/calcChain.xml><?xml version="1.0" encoding="utf-8"?>
<calcChain xmlns="http://schemas.openxmlformats.org/spreadsheetml/2006/main">
  <c r="F27" i="7" l="1"/>
  <c r="G27" i="7" s="1"/>
  <c r="H27" i="7" s="1"/>
  <c r="L26" i="7"/>
  <c r="F26" i="7"/>
  <c r="G26" i="7" s="1"/>
  <c r="H26" i="7" s="1"/>
  <c r="I26" i="7" s="1"/>
  <c r="L25" i="7"/>
  <c r="F25" i="7"/>
  <c r="G25" i="7" s="1"/>
  <c r="H25" i="7" s="1"/>
  <c r="I25" i="7" s="1"/>
  <c r="L24" i="7"/>
  <c r="G24" i="7"/>
  <c r="H24" i="7" s="1"/>
  <c r="I24" i="7" s="1"/>
  <c r="F24" i="7"/>
  <c r="L23" i="7"/>
  <c r="F23" i="7"/>
  <c r="G23" i="7" s="1"/>
  <c r="H23" i="7" s="1"/>
  <c r="I23" i="7" s="1"/>
  <c r="L22" i="7"/>
  <c r="F22" i="7"/>
  <c r="G22" i="7" s="1"/>
  <c r="H22" i="7" s="1"/>
  <c r="I22" i="7" s="1"/>
  <c r="L21" i="7"/>
  <c r="G21" i="7"/>
  <c r="H21" i="7" s="1"/>
  <c r="I21" i="7" s="1"/>
  <c r="F21" i="7"/>
  <c r="L20" i="7"/>
  <c r="F20" i="7"/>
  <c r="G20" i="7" s="1"/>
  <c r="H20" i="7" s="1"/>
  <c r="I20" i="7" s="1"/>
  <c r="L19" i="7"/>
  <c r="F19" i="7"/>
  <c r="G19" i="7" s="1"/>
  <c r="H19" i="7" s="1"/>
  <c r="I19" i="7" s="1"/>
  <c r="L18" i="7"/>
  <c r="F18" i="7"/>
  <c r="G18" i="7" s="1"/>
  <c r="H18" i="7" s="1"/>
  <c r="I18" i="7" s="1"/>
  <c r="L17" i="7"/>
  <c r="F17" i="7"/>
  <c r="G17" i="7" s="1"/>
  <c r="H17" i="7" s="1"/>
  <c r="I17" i="7" s="1"/>
  <c r="L16" i="7"/>
  <c r="G16" i="7"/>
  <c r="H16" i="7" s="1"/>
  <c r="I16" i="7" s="1"/>
  <c r="F16" i="7"/>
  <c r="L15" i="7"/>
  <c r="F15" i="7"/>
  <c r="G15" i="7" s="1"/>
  <c r="H15" i="7" s="1"/>
  <c r="I15" i="7" s="1"/>
  <c r="L14" i="7"/>
  <c r="F14" i="7"/>
  <c r="G14" i="7" s="1"/>
  <c r="H14" i="7" s="1"/>
  <c r="I14" i="7" s="1"/>
  <c r="L13" i="7"/>
  <c r="G13" i="7"/>
  <c r="H13" i="7" s="1"/>
  <c r="I13" i="7" s="1"/>
  <c r="F13" i="7"/>
  <c r="L12" i="7"/>
  <c r="F12" i="7"/>
  <c r="G12" i="7" s="1"/>
  <c r="H12" i="7" s="1"/>
  <c r="I12" i="7" s="1"/>
  <c r="L11" i="7"/>
  <c r="F11" i="7"/>
  <c r="G11" i="7" s="1"/>
  <c r="H11" i="7" s="1"/>
  <c r="I11" i="7" s="1"/>
  <c r="L10" i="7"/>
  <c r="F10" i="7"/>
  <c r="G10" i="7" s="1"/>
  <c r="H10" i="7" s="1"/>
  <c r="I10" i="7" s="1"/>
  <c r="L9" i="7"/>
  <c r="F9" i="7"/>
  <c r="G9" i="7" s="1"/>
  <c r="H9" i="7" s="1"/>
  <c r="I9" i="7" s="1"/>
  <c r="M11" i="7" l="1"/>
  <c r="N11" i="7"/>
  <c r="N12" i="7"/>
  <c r="M12" i="7"/>
  <c r="M13" i="7"/>
  <c r="N13" i="7"/>
  <c r="M22" i="7"/>
  <c r="N22" i="7"/>
  <c r="M14" i="7"/>
  <c r="N14" i="7"/>
  <c r="N20" i="7"/>
  <c r="M20" i="7"/>
  <c r="N21" i="7"/>
  <c r="M21" i="7"/>
  <c r="M23" i="7"/>
  <c r="N23" i="7"/>
  <c r="M9" i="7"/>
  <c r="N9" i="7"/>
  <c r="N18" i="7"/>
  <c r="M18" i="7"/>
  <c r="N24" i="7"/>
  <c r="M24" i="7"/>
  <c r="N25" i="7"/>
  <c r="M25" i="7"/>
  <c r="M15" i="7"/>
  <c r="N15" i="7"/>
  <c r="N10" i="7"/>
  <c r="M10" i="7"/>
  <c r="N16" i="7"/>
  <c r="M16" i="7"/>
  <c r="M17" i="7"/>
  <c r="N17" i="7"/>
  <c r="M19" i="7"/>
  <c r="N19" i="7"/>
  <c r="M26" i="7"/>
  <c r="N26" i="7"/>
  <c r="M28" i="7" l="1"/>
  <c r="N28" i="7"/>
</calcChain>
</file>

<file path=xl/sharedStrings.xml><?xml version="1.0" encoding="utf-8"?>
<sst xmlns="http://schemas.openxmlformats.org/spreadsheetml/2006/main" count="63" uniqueCount="45">
  <si>
    <t>L.p</t>
  </si>
  <si>
    <t>Nazwa Towaru</t>
  </si>
  <si>
    <t>Jm</t>
  </si>
  <si>
    <t>szacunkowa ilość</t>
  </si>
  <si>
    <t>Cena jednostkowa netto</t>
  </si>
  <si>
    <t>VAT %</t>
  </si>
  <si>
    <t>Cena jednostkowa brutto</t>
  </si>
  <si>
    <t>wartość netto</t>
  </si>
  <si>
    <t>wartość brutto</t>
  </si>
  <si>
    <t>RAZEM</t>
  </si>
  <si>
    <t>razem</t>
  </si>
  <si>
    <t>2018 sz</t>
  </si>
  <si>
    <t>2018 p</t>
  </si>
  <si>
    <t>8 mcy</t>
  </si>
  <si>
    <t>8mcy</t>
  </si>
  <si>
    <t>plus 2 mce</t>
  </si>
  <si>
    <t>Formularz cenowo - ofertowy na dostawę produktów żywnościowych do Zespołu Szkół w Postoliskach                                            Postoliska ul. Plac 3-go Maja 18, 05-240 Tłuszcz</t>
  </si>
  <si>
    <t>kluski leniwe -zawartość sera białego nie mniej niż 30%, bez glutaminianu, nie mrożone</t>
  </si>
  <si>
    <t>pierogi z kapustą i pieczarkami - zawartość farszu min 30% (pieczarki 15%, kapusta kiszona 50%) bez glutaminianu, nie mrożone</t>
  </si>
  <si>
    <t>pierogi z mięsem -  zawartość nadzienia min. 30%, bez glutaminianu, nie mrożone.</t>
  </si>
  <si>
    <t>pierogi z truskawkami zawartość truskawek min. 35%, bez glutaminianu, nie mrożone.</t>
  </si>
  <si>
    <t>pierogi z serem i owocami - zawartość nadzienia min. 40%, bez glutaminianu, nie mrożone.</t>
  </si>
  <si>
    <t>pierogi z serem - zawartość sera białego  min. 40%, bez glutaminianu, nie mrożone.</t>
  </si>
  <si>
    <t>Dostawca jest zobowiązany dostarczy wraz z towarem: etykietę ze składem użytych surowców do sporządzenia danego produktu</t>
  </si>
  <si>
    <t>z datą ważności i nr partii.</t>
  </si>
  <si>
    <t>………………,  dnia ………….</t>
  </si>
  <si>
    <t>miejscowość i data</t>
  </si>
  <si>
    <t>……………………………..</t>
  </si>
  <si>
    <t>pieczęć i podpis osoby/osób</t>
  </si>
  <si>
    <t>uprawnionej/ych do podejmowania</t>
  </si>
  <si>
    <t>zobowiązań)</t>
  </si>
  <si>
    <t>1kg</t>
  </si>
  <si>
    <t>pierogi z jagodami zawartość jagód min. 35%, bez glutaminianu, nie mrożone.</t>
  </si>
  <si>
    <t>naleśnik z parówką i serem żółtym, skład mąka pszenna, mleko, olej, jaja. Zawartośc nadzienia min 30%, bez glutaminianu, nie mrożone.</t>
  </si>
  <si>
    <t>paza tarta z mięsem, skład ziemniaki tarte, mąka ziemniaczana, zawartość nadzienia min. 30%, bez glutaminianu, nie mrożone.</t>
  </si>
  <si>
    <t>naleśnik pusty, skład mąka pszenna, mleko, olej, jaja. Bez glutaminianu, nie mrożone.</t>
  </si>
  <si>
    <t>kopytka (ziemniaki min. 75%), bez glutaminianu, nie mrożone</t>
  </si>
  <si>
    <t>kluski śląskie (ziemniaki min. 75%), bez glutaminianu, nie mrożone</t>
  </si>
  <si>
    <t>naleśnik kebab, zawartośc nadzienia - mięsa drobiowego min 40%, bez glutaminianu, nie mrożone</t>
  </si>
  <si>
    <t>naleśnik z serem, zawartość sera białego min 40%, bez glutaminianu, nie mrożone</t>
  </si>
  <si>
    <t>naleśnik z warzywami, zawartość nadzienia (różnych warzyw gotowanych min. 40%), bez glutaminianu, nie mrożone</t>
  </si>
  <si>
    <t>placki z jabłkiem, zawartośc owocu-jabłka min 35%, bez glutaminianu, nie mrożone</t>
  </si>
  <si>
    <t>pyza tarta zwykła, bez glutaminianu, nie mrożone</t>
  </si>
  <si>
    <t>paza tarta z serem, zawartość nadzienia min 30%,  bez glutaminianu, nie mrożone</t>
  </si>
  <si>
    <t xml:space="preserve">Część 8: Dostawa -pierogi, kopytka do stołówki szkolnej i przedszkolnej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</si>
</sst>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[$-415]General"/>
    <numFmt numFmtId="165" formatCode="#,##0.00&quot; &quot;[$zł-415];[Red]&quot;-&quot;#,##0.00&quot; &quot;[$zł-415]"/>
  </numFmts>
  <fonts count="9" x14ac:knownFonts="1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Times New Roman"/>
      <family val="1"/>
      <charset val="238"/>
    </font>
    <font>
      <sz val="11"/>
      <color rgb="FF000000"/>
      <name val="Arial"/>
      <family val="2"/>
      <charset val="238"/>
    </font>
    <font>
      <b/>
      <sz val="9"/>
      <color rgb="FF000000"/>
      <name val="Calibri"/>
      <family val="2"/>
      <charset val="238"/>
    </font>
    <font>
      <sz val="11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4">
    <xf numFmtId="0" fontId="0" fillId="0" borderId="0" xfId="0"/>
    <xf numFmtId="164" fontId="1" fillId="0" borderId="1" xfId="1" applyFont="1" applyFill="1" applyBorder="1" applyAlignment="1" applyProtection="1"/>
    <xf numFmtId="164" fontId="1" fillId="0" borderId="0" xfId="1" applyFont="1" applyFill="1" applyBorder="1" applyAlignment="1" applyProtection="1"/>
    <xf numFmtId="164" fontId="1" fillId="0" borderId="1" xfId="1" applyFont="1" applyFill="1" applyBorder="1" applyAlignment="1" applyProtection="1">
      <alignment horizontal="center" wrapText="1"/>
    </xf>
    <xf numFmtId="164" fontId="1" fillId="0" borderId="1" xfId="1" applyFont="1" applyFill="1" applyBorder="1" applyAlignment="1" applyProtection="1">
      <alignment horizontal="center" vertical="center"/>
    </xf>
    <xf numFmtId="164" fontId="4" fillId="2" borderId="1" xfId="1" applyFont="1" applyFill="1" applyBorder="1" applyAlignment="1" applyProtection="1">
      <alignment horizontal="center" vertical="center"/>
    </xf>
    <xf numFmtId="10" fontId="4" fillId="2" borderId="1" xfId="1" applyNumberFormat="1" applyFont="1" applyFill="1" applyBorder="1" applyAlignment="1" applyProtection="1">
      <alignment horizontal="center" vertical="center"/>
    </xf>
    <xf numFmtId="2" fontId="4" fillId="2" borderId="1" xfId="1" applyNumberFormat="1" applyFont="1" applyFill="1" applyBorder="1" applyAlignment="1" applyProtection="1">
      <alignment horizontal="center" vertical="center"/>
    </xf>
    <xf numFmtId="2" fontId="1" fillId="0" borderId="0" xfId="1" applyNumberFormat="1" applyFont="1" applyFill="1" applyBorder="1" applyAlignment="1" applyProtection="1"/>
    <xf numFmtId="43" fontId="4" fillId="0" borderId="2" xfId="6" applyFont="1" applyFill="1" applyBorder="1" applyAlignment="1" applyProtection="1">
      <alignment horizontal="right"/>
    </xf>
    <xf numFmtId="164" fontId="1" fillId="3" borderId="1" xfId="1" applyFont="1" applyFill="1" applyBorder="1" applyAlignment="1" applyProtection="1"/>
    <xf numFmtId="164" fontId="1" fillId="3" borderId="0" xfId="1" applyFont="1" applyFill="1" applyAlignment="1" applyProtection="1"/>
    <xf numFmtId="0" fontId="0" fillId="3" borderId="0" xfId="0" applyFill="1"/>
    <xf numFmtId="164" fontId="7" fillId="2" borderId="1" xfId="1" applyFont="1" applyFill="1" applyBorder="1" applyAlignment="1" applyProtection="1">
      <alignment horizontal="center" vertical="center"/>
    </xf>
    <xf numFmtId="164" fontId="4" fillId="2" borderId="1" xfId="1" applyFont="1" applyFill="1" applyBorder="1" applyAlignment="1" applyProtection="1">
      <alignment horizontal="center" vertical="center" wrapText="1"/>
    </xf>
    <xf numFmtId="164" fontId="5" fillId="3" borderId="0" xfId="1" applyFont="1" applyFill="1" applyAlignment="1" applyProtection="1"/>
    <xf numFmtId="2" fontId="1" fillId="3" borderId="0" xfId="1" applyNumberFormat="1" applyFont="1" applyFill="1" applyAlignment="1" applyProtection="1"/>
    <xf numFmtId="164" fontId="1" fillId="3" borderId="0" xfId="1" applyFont="1" applyFill="1" applyBorder="1" applyAlignment="1" applyProtection="1"/>
    <xf numFmtId="2" fontId="1" fillId="3" borderId="0" xfId="1" applyNumberFormat="1" applyFont="1" applyFill="1" applyBorder="1" applyAlignment="1" applyProtection="1"/>
    <xf numFmtId="164" fontId="1" fillId="3" borderId="1" xfId="1" applyFont="1" applyFill="1" applyBorder="1" applyAlignment="1" applyProtection="1">
      <alignment horizontal="center" wrapText="1"/>
    </xf>
    <xf numFmtId="164" fontId="1" fillId="0" borderId="1" xfId="1" applyFont="1" applyFill="1" applyBorder="1" applyAlignment="1" applyProtection="1">
      <alignment horizontal="center" vertical="center" wrapText="1"/>
    </xf>
    <xf numFmtId="164" fontId="1" fillId="2" borderId="1" xfId="1" applyFont="1" applyFill="1" applyBorder="1" applyAlignment="1" applyProtection="1">
      <alignment horizontal="center" vertical="center"/>
    </xf>
    <xf numFmtId="2" fontId="1" fillId="2" borderId="1" xfId="1" applyNumberFormat="1" applyFont="1" applyFill="1" applyBorder="1" applyAlignment="1" applyProtection="1">
      <alignment horizontal="center" vertical="center"/>
    </xf>
    <xf numFmtId="4" fontId="1" fillId="3" borderId="1" xfId="1" applyNumberFormat="1" applyFont="1" applyFill="1" applyBorder="1" applyAlignment="1" applyProtection="1">
      <alignment horizontal="center" vertical="center"/>
    </xf>
    <xf numFmtId="164" fontId="1" fillId="3" borderId="0" xfId="1" applyFont="1" applyFill="1" applyAlignment="1" applyProtection="1">
      <alignment horizontal="left" wrapText="1"/>
    </xf>
    <xf numFmtId="164" fontId="1" fillId="0" borderId="0" xfId="1" applyFont="1" applyFill="1" applyBorder="1" applyAlignment="1" applyProtection="1">
      <alignment horizontal="left" wrapText="1"/>
    </xf>
    <xf numFmtId="0" fontId="0" fillId="0" borderId="0" xfId="0" applyAlignment="1">
      <alignment horizontal="left" wrapText="1"/>
    </xf>
    <xf numFmtId="164" fontId="8" fillId="0" borderId="0" xfId="1" applyFont="1" applyFill="1" applyBorder="1" applyAlignment="1" applyProtection="1"/>
    <xf numFmtId="164" fontId="8" fillId="0" borderId="0" xfId="1" applyFont="1" applyFill="1" applyBorder="1" applyAlignment="1" applyProtection="1">
      <alignment horizontal="left" wrapText="1"/>
    </xf>
    <xf numFmtId="164" fontId="8" fillId="0" borderId="0" xfId="1" applyFont="1" applyFill="1" applyAlignment="1" applyProtection="1"/>
    <xf numFmtId="0" fontId="8" fillId="0" borderId="0" xfId="0" applyFont="1"/>
    <xf numFmtId="0" fontId="8" fillId="0" borderId="0" xfId="0" applyFont="1" applyAlignment="1">
      <alignment horizontal="left" wrapText="1"/>
    </xf>
    <xf numFmtId="1" fontId="1" fillId="0" borderId="1" xfId="1" applyNumberFormat="1" applyFont="1" applyFill="1" applyBorder="1" applyAlignment="1" applyProtection="1">
      <alignment horizontal="center" vertical="center"/>
    </xf>
    <xf numFmtId="4" fontId="1" fillId="0" borderId="1" xfId="1" applyNumberFormat="1" applyFont="1" applyFill="1" applyBorder="1" applyAlignment="1" applyProtection="1">
      <alignment horizontal="center" vertical="center"/>
    </xf>
    <xf numFmtId="9" fontId="1" fillId="0" borderId="1" xfId="7" applyFont="1" applyFill="1" applyBorder="1" applyAlignment="1" applyProtection="1">
      <alignment horizontal="center" vertical="center"/>
    </xf>
    <xf numFmtId="43" fontId="1" fillId="0" borderId="1" xfId="6" applyFont="1" applyFill="1" applyBorder="1" applyAlignment="1" applyProtection="1">
      <alignment horizontal="center" vertical="center"/>
    </xf>
    <xf numFmtId="164" fontId="1" fillId="2" borderId="1" xfId="1" applyFont="1" applyFill="1" applyBorder="1" applyAlignment="1" applyProtection="1">
      <alignment horizontal="center" vertical="center" wrapText="1"/>
    </xf>
    <xf numFmtId="0" fontId="1" fillId="0" borderId="0" xfId="0" applyFont="1"/>
    <xf numFmtId="43" fontId="4" fillId="0" borderId="1" xfId="6" applyFont="1" applyFill="1" applyBorder="1" applyAlignment="1" applyProtection="1">
      <alignment horizontal="center" vertical="center" wrapText="1"/>
    </xf>
    <xf numFmtId="164" fontId="4" fillId="0" borderId="0" xfId="1" applyFont="1" applyFill="1" applyAlignment="1" applyProtection="1">
      <alignment horizontal="center" wrapText="1"/>
    </xf>
    <xf numFmtId="164" fontId="4" fillId="0" borderId="1" xfId="1" applyFont="1" applyFill="1" applyBorder="1" applyAlignment="1" applyProtection="1">
      <alignment horizontal="center" vertical="center"/>
    </xf>
    <xf numFmtId="164" fontId="4" fillId="0" borderId="1" xfId="1" applyFont="1" applyFill="1" applyBorder="1" applyAlignment="1" applyProtection="1">
      <alignment horizontal="left" vertical="center" wrapText="1"/>
    </xf>
    <xf numFmtId="2" fontId="4" fillId="0" borderId="1" xfId="1" applyNumberFormat="1" applyFont="1" applyFill="1" applyBorder="1" applyAlignment="1" applyProtection="1">
      <alignment horizontal="center" vertical="center" wrapText="1"/>
    </xf>
    <xf numFmtId="164" fontId="4" fillId="0" borderId="1" xfId="1" applyFont="1" applyFill="1" applyBorder="1" applyAlignment="1" applyProtection="1">
      <alignment horizontal="center" vertical="center" wrapText="1"/>
    </xf>
  </cellXfs>
  <cellStyles count="8">
    <cellStyle name="Dziesiętny" xfId="6" builtinId="3"/>
    <cellStyle name="Excel Built-in Normal" xfId="1"/>
    <cellStyle name="Heading" xfId="2"/>
    <cellStyle name="Heading1" xfId="3"/>
    <cellStyle name="Normalny" xfId="0" builtinId="0" customBuiltin="1"/>
    <cellStyle name="Procentowy" xfId="7" builtinId="5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workbookViewId="0">
      <selection activeCell="A5" sqref="A5"/>
    </sheetView>
  </sheetViews>
  <sheetFormatPr defaultRowHeight="14.25" x14ac:dyDescent="0.2"/>
  <cols>
    <col min="1" max="1" width="5.25" customWidth="1"/>
    <col min="2" max="2" width="39.625" style="26" customWidth="1"/>
    <col min="3" max="3" width="5" customWidth="1"/>
    <col min="4" max="4" width="8.25" hidden="1" customWidth="1"/>
    <col min="5" max="5" width="7.75" hidden="1" customWidth="1"/>
    <col min="6" max="6" width="8.25" hidden="1" customWidth="1"/>
    <col min="7" max="7" width="7.5" hidden="1" customWidth="1"/>
    <col min="8" max="8" width="8.25" hidden="1" customWidth="1"/>
    <col min="11" max="11" width="5" customWidth="1"/>
    <col min="12" max="12" width="9.875" customWidth="1"/>
    <col min="13" max="13" width="10.625" customWidth="1"/>
    <col min="14" max="14" width="11.5" customWidth="1"/>
  </cols>
  <sheetData>
    <row r="1" spans="1:14" ht="14.25" customHeight="1" x14ac:dyDescent="0.2">
      <c r="A1" s="39" t="s">
        <v>16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4.25" customHeight="1" x14ac:dyDescent="0.2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4.25" customHeight="1" x14ac:dyDescent="0.2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5" spans="1:14" s="12" customFormat="1" ht="15.75" x14ac:dyDescent="0.25">
      <c r="A5" s="15" t="s">
        <v>44</v>
      </c>
      <c r="B5" s="24"/>
      <c r="C5" s="11"/>
      <c r="D5" s="11"/>
      <c r="E5" s="11"/>
      <c r="F5" s="11"/>
      <c r="G5" s="11"/>
      <c r="H5" s="16"/>
      <c r="I5" s="16"/>
      <c r="J5" s="11"/>
      <c r="K5" s="11"/>
      <c r="L5" s="11"/>
    </row>
    <row r="7" spans="1:14" ht="15" x14ac:dyDescent="0.2">
      <c r="A7" s="40" t="s">
        <v>0</v>
      </c>
      <c r="B7" s="41" t="s">
        <v>1</v>
      </c>
      <c r="C7" s="40" t="s">
        <v>2</v>
      </c>
      <c r="D7" s="5" t="s">
        <v>13</v>
      </c>
      <c r="E7" s="5" t="s">
        <v>13</v>
      </c>
      <c r="F7" s="5" t="s">
        <v>14</v>
      </c>
      <c r="G7" s="13" t="s">
        <v>15</v>
      </c>
      <c r="H7" s="7"/>
      <c r="I7" s="42" t="s">
        <v>3</v>
      </c>
      <c r="J7" s="43" t="s">
        <v>4</v>
      </c>
      <c r="K7" s="40" t="s">
        <v>5</v>
      </c>
      <c r="L7" s="43" t="s">
        <v>6</v>
      </c>
      <c r="M7" s="38" t="s">
        <v>7</v>
      </c>
      <c r="N7" s="38" t="s">
        <v>8</v>
      </c>
    </row>
    <row r="8" spans="1:14" ht="30" customHeight="1" x14ac:dyDescent="0.2">
      <c r="A8" s="40"/>
      <c r="B8" s="41"/>
      <c r="C8" s="40"/>
      <c r="D8" s="5" t="s">
        <v>11</v>
      </c>
      <c r="E8" s="5" t="s">
        <v>12</v>
      </c>
      <c r="F8" s="5" t="s">
        <v>9</v>
      </c>
      <c r="G8" s="14">
        <v>0.2</v>
      </c>
      <c r="H8" s="6">
        <v>0.3</v>
      </c>
      <c r="I8" s="42"/>
      <c r="J8" s="43"/>
      <c r="K8" s="40"/>
      <c r="L8" s="43"/>
      <c r="M8" s="38"/>
      <c r="N8" s="38"/>
    </row>
    <row r="9" spans="1:14" s="37" customFormat="1" ht="44.1" customHeight="1" x14ac:dyDescent="0.25">
      <c r="A9" s="1">
        <v>1</v>
      </c>
      <c r="B9" s="20" t="s">
        <v>17</v>
      </c>
      <c r="C9" s="4" t="s">
        <v>31</v>
      </c>
      <c r="D9" s="21">
        <v>85</v>
      </c>
      <c r="E9" s="21">
        <v>18</v>
      </c>
      <c r="F9" s="21">
        <f>D9+E9</f>
        <v>103</v>
      </c>
      <c r="G9" s="21">
        <f>(F9*G$8)+F9</f>
        <v>123.6</v>
      </c>
      <c r="H9" s="22">
        <f>(G9*H$8)+G9</f>
        <v>160.68</v>
      </c>
      <c r="I9" s="32">
        <f>H9</f>
        <v>160.68</v>
      </c>
      <c r="J9" s="33"/>
      <c r="K9" s="34"/>
      <c r="L9" s="33">
        <f>J9*K9+J9</f>
        <v>0</v>
      </c>
      <c r="M9" s="35">
        <f>I9*J9</f>
        <v>0</v>
      </c>
      <c r="N9" s="35">
        <f>I9*L9</f>
        <v>0</v>
      </c>
    </row>
    <row r="10" spans="1:14" s="37" customFormat="1" ht="44.1" customHeight="1" x14ac:dyDescent="0.25">
      <c r="A10" s="1">
        <v>2</v>
      </c>
      <c r="B10" s="3" t="s">
        <v>33</v>
      </c>
      <c r="C10" s="4" t="s">
        <v>31</v>
      </c>
      <c r="D10" s="21">
        <v>38</v>
      </c>
      <c r="E10" s="21"/>
      <c r="F10" s="21">
        <f t="shared" ref="F10:F27" si="0">D10+E10</f>
        <v>38</v>
      </c>
      <c r="G10" s="21">
        <f t="shared" ref="G10:H25" si="1">(F10*G$8)+F10</f>
        <v>45.6</v>
      </c>
      <c r="H10" s="22">
        <f t="shared" si="1"/>
        <v>59.28</v>
      </c>
      <c r="I10" s="32">
        <f t="shared" ref="I10:I26" si="2">H10</f>
        <v>59.28</v>
      </c>
      <c r="J10" s="33"/>
      <c r="K10" s="34"/>
      <c r="L10" s="33">
        <f t="shared" ref="L10:L26" si="3">J10*K10+J10</f>
        <v>0</v>
      </c>
      <c r="M10" s="35">
        <f t="shared" ref="M10:M26" si="4">I10*J10</f>
        <v>0</v>
      </c>
      <c r="N10" s="35">
        <f t="shared" ref="N10:N26" si="5">I10*L10</f>
        <v>0</v>
      </c>
    </row>
    <row r="11" spans="1:14" s="37" customFormat="1" ht="44.1" customHeight="1" x14ac:dyDescent="0.25">
      <c r="A11" s="1">
        <v>3</v>
      </c>
      <c r="B11" s="3" t="s">
        <v>19</v>
      </c>
      <c r="C11" s="4" t="s">
        <v>31</v>
      </c>
      <c r="D11" s="36">
        <v>129</v>
      </c>
      <c r="E11" s="36">
        <v>8</v>
      </c>
      <c r="F11" s="21">
        <f t="shared" si="0"/>
        <v>137</v>
      </c>
      <c r="G11" s="21">
        <f t="shared" si="1"/>
        <v>164.4</v>
      </c>
      <c r="H11" s="22">
        <f t="shared" si="1"/>
        <v>213.72</v>
      </c>
      <c r="I11" s="32">
        <f t="shared" si="2"/>
        <v>213.72</v>
      </c>
      <c r="J11" s="33"/>
      <c r="K11" s="34"/>
      <c r="L11" s="33">
        <f t="shared" si="3"/>
        <v>0</v>
      </c>
      <c r="M11" s="35">
        <f t="shared" si="4"/>
        <v>0</v>
      </c>
      <c r="N11" s="35">
        <f t="shared" si="5"/>
        <v>0</v>
      </c>
    </row>
    <row r="12" spans="1:14" s="37" customFormat="1" ht="44.1" customHeight="1" x14ac:dyDescent="0.25">
      <c r="A12" s="1">
        <v>4</v>
      </c>
      <c r="B12" s="3" t="s">
        <v>22</v>
      </c>
      <c r="C12" s="4" t="s">
        <v>31</v>
      </c>
      <c r="D12" s="21">
        <v>80</v>
      </c>
      <c r="E12" s="21">
        <v>60</v>
      </c>
      <c r="F12" s="21">
        <f t="shared" si="0"/>
        <v>140</v>
      </c>
      <c r="G12" s="21">
        <f t="shared" si="1"/>
        <v>168</v>
      </c>
      <c r="H12" s="22">
        <f t="shared" si="1"/>
        <v>218.4</v>
      </c>
      <c r="I12" s="32">
        <f t="shared" si="2"/>
        <v>218.4</v>
      </c>
      <c r="J12" s="33"/>
      <c r="K12" s="34"/>
      <c r="L12" s="33">
        <f t="shared" si="3"/>
        <v>0</v>
      </c>
      <c r="M12" s="35">
        <f t="shared" si="4"/>
        <v>0</v>
      </c>
      <c r="N12" s="35">
        <f t="shared" si="5"/>
        <v>0</v>
      </c>
    </row>
    <row r="13" spans="1:14" s="37" customFormat="1" ht="44.1" customHeight="1" x14ac:dyDescent="0.25">
      <c r="A13" s="1">
        <v>5</v>
      </c>
      <c r="B13" s="3" t="s">
        <v>21</v>
      </c>
      <c r="C13" s="4" t="s">
        <v>31</v>
      </c>
      <c r="D13" s="21">
        <v>37</v>
      </c>
      <c r="E13" s="21"/>
      <c r="F13" s="21">
        <f t="shared" si="0"/>
        <v>37</v>
      </c>
      <c r="G13" s="21">
        <f t="shared" si="1"/>
        <v>44.4</v>
      </c>
      <c r="H13" s="22">
        <f t="shared" si="1"/>
        <v>57.72</v>
      </c>
      <c r="I13" s="32">
        <f t="shared" si="2"/>
        <v>57.72</v>
      </c>
      <c r="J13" s="33"/>
      <c r="K13" s="34"/>
      <c r="L13" s="33">
        <f t="shared" si="3"/>
        <v>0</v>
      </c>
      <c r="M13" s="35">
        <f t="shared" si="4"/>
        <v>0</v>
      </c>
      <c r="N13" s="35">
        <f t="shared" si="5"/>
        <v>0</v>
      </c>
    </row>
    <row r="14" spans="1:14" s="37" customFormat="1" ht="44.1" customHeight="1" x14ac:dyDescent="0.25">
      <c r="A14" s="1">
        <v>6</v>
      </c>
      <c r="B14" s="3" t="s">
        <v>20</v>
      </c>
      <c r="C14" s="4" t="s">
        <v>31</v>
      </c>
      <c r="D14" s="21">
        <v>35</v>
      </c>
      <c r="E14" s="21">
        <v>19</v>
      </c>
      <c r="F14" s="21">
        <f t="shared" si="0"/>
        <v>54</v>
      </c>
      <c r="G14" s="21">
        <f t="shared" si="1"/>
        <v>64.8</v>
      </c>
      <c r="H14" s="22">
        <f t="shared" si="1"/>
        <v>84.24</v>
      </c>
      <c r="I14" s="32">
        <f t="shared" si="2"/>
        <v>84.24</v>
      </c>
      <c r="J14" s="33"/>
      <c r="K14" s="34"/>
      <c r="L14" s="33">
        <f t="shared" si="3"/>
        <v>0</v>
      </c>
      <c r="M14" s="35">
        <f t="shared" si="4"/>
        <v>0</v>
      </c>
      <c r="N14" s="35">
        <f t="shared" si="5"/>
        <v>0</v>
      </c>
    </row>
    <row r="15" spans="1:14" s="37" customFormat="1" ht="44.1" customHeight="1" x14ac:dyDescent="0.25">
      <c r="A15" s="1">
        <v>7</v>
      </c>
      <c r="B15" s="3" t="s">
        <v>34</v>
      </c>
      <c r="C15" s="4" t="s">
        <v>31</v>
      </c>
      <c r="D15" s="36">
        <v>100</v>
      </c>
      <c r="E15" s="36">
        <v>18</v>
      </c>
      <c r="F15" s="21">
        <f t="shared" si="0"/>
        <v>118</v>
      </c>
      <c r="G15" s="21">
        <f t="shared" si="1"/>
        <v>141.6</v>
      </c>
      <c r="H15" s="22">
        <f t="shared" si="1"/>
        <v>184.07999999999998</v>
      </c>
      <c r="I15" s="32">
        <f t="shared" si="2"/>
        <v>184.07999999999998</v>
      </c>
      <c r="J15" s="33"/>
      <c r="K15" s="34"/>
      <c r="L15" s="33">
        <f t="shared" si="3"/>
        <v>0</v>
      </c>
      <c r="M15" s="35">
        <f t="shared" si="4"/>
        <v>0</v>
      </c>
      <c r="N15" s="35">
        <f t="shared" si="5"/>
        <v>0</v>
      </c>
    </row>
    <row r="16" spans="1:14" s="37" customFormat="1" ht="44.1" customHeight="1" x14ac:dyDescent="0.25">
      <c r="A16" s="1">
        <v>8</v>
      </c>
      <c r="B16" s="3" t="s">
        <v>18</v>
      </c>
      <c r="C16" s="4" t="s">
        <v>31</v>
      </c>
      <c r="D16" s="21">
        <v>68</v>
      </c>
      <c r="E16" s="21"/>
      <c r="F16" s="21">
        <f t="shared" si="0"/>
        <v>68</v>
      </c>
      <c r="G16" s="21">
        <f t="shared" si="1"/>
        <v>81.599999999999994</v>
      </c>
      <c r="H16" s="22">
        <f t="shared" si="1"/>
        <v>106.07999999999998</v>
      </c>
      <c r="I16" s="32">
        <f t="shared" si="2"/>
        <v>106.07999999999998</v>
      </c>
      <c r="J16" s="33"/>
      <c r="K16" s="34"/>
      <c r="L16" s="33">
        <f t="shared" si="3"/>
        <v>0</v>
      </c>
      <c r="M16" s="35">
        <f t="shared" si="4"/>
        <v>0</v>
      </c>
      <c r="N16" s="35">
        <f t="shared" si="5"/>
        <v>0</v>
      </c>
    </row>
    <row r="17" spans="1:14" s="37" customFormat="1" ht="44.1" customHeight="1" x14ac:dyDescent="0.25">
      <c r="A17" s="1">
        <v>9</v>
      </c>
      <c r="B17" s="3" t="s">
        <v>37</v>
      </c>
      <c r="C17" s="4" t="s">
        <v>31</v>
      </c>
      <c r="D17" s="21"/>
      <c r="E17" s="21">
        <v>25</v>
      </c>
      <c r="F17" s="21">
        <f t="shared" si="0"/>
        <v>25</v>
      </c>
      <c r="G17" s="21">
        <f t="shared" si="1"/>
        <v>30</v>
      </c>
      <c r="H17" s="22">
        <f t="shared" si="1"/>
        <v>39</v>
      </c>
      <c r="I17" s="32">
        <f t="shared" si="2"/>
        <v>39</v>
      </c>
      <c r="J17" s="33"/>
      <c r="K17" s="34"/>
      <c r="L17" s="33">
        <f t="shared" si="3"/>
        <v>0</v>
      </c>
      <c r="M17" s="35">
        <f t="shared" si="4"/>
        <v>0</v>
      </c>
      <c r="N17" s="35">
        <f t="shared" si="5"/>
        <v>0</v>
      </c>
    </row>
    <row r="18" spans="1:14" s="37" customFormat="1" ht="44.1" customHeight="1" x14ac:dyDescent="0.25">
      <c r="A18" s="1">
        <v>10</v>
      </c>
      <c r="B18" s="3" t="s">
        <v>36</v>
      </c>
      <c r="C18" s="4" t="s">
        <v>31</v>
      </c>
      <c r="D18" s="21"/>
      <c r="E18" s="21">
        <v>10</v>
      </c>
      <c r="F18" s="21">
        <f t="shared" si="0"/>
        <v>10</v>
      </c>
      <c r="G18" s="21">
        <f t="shared" si="1"/>
        <v>12</v>
      </c>
      <c r="H18" s="22">
        <f t="shared" si="1"/>
        <v>15.6</v>
      </c>
      <c r="I18" s="32">
        <f t="shared" si="2"/>
        <v>15.6</v>
      </c>
      <c r="J18" s="33"/>
      <c r="K18" s="34"/>
      <c r="L18" s="33">
        <f t="shared" si="3"/>
        <v>0</v>
      </c>
      <c r="M18" s="35">
        <f t="shared" si="4"/>
        <v>0</v>
      </c>
      <c r="N18" s="35">
        <f t="shared" si="5"/>
        <v>0</v>
      </c>
    </row>
    <row r="19" spans="1:14" s="37" customFormat="1" ht="44.1" customHeight="1" x14ac:dyDescent="0.25">
      <c r="A19" s="1">
        <v>11</v>
      </c>
      <c r="B19" s="3" t="s">
        <v>38</v>
      </c>
      <c r="C19" s="4" t="s">
        <v>31</v>
      </c>
      <c r="D19" s="21"/>
      <c r="E19" s="21">
        <v>8</v>
      </c>
      <c r="F19" s="21">
        <f t="shared" si="0"/>
        <v>8</v>
      </c>
      <c r="G19" s="21">
        <f t="shared" si="1"/>
        <v>9.6</v>
      </c>
      <c r="H19" s="22">
        <f t="shared" si="1"/>
        <v>12.48</v>
      </c>
      <c r="I19" s="32">
        <f t="shared" si="2"/>
        <v>12.48</v>
      </c>
      <c r="J19" s="33"/>
      <c r="K19" s="34"/>
      <c r="L19" s="33">
        <f t="shared" si="3"/>
        <v>0</v>
      </c>
      <c r="M19" s="35">
        <f t="shared" si="4"/>
        <v>0</v>
      </c>
      <c r="N19" s="35">
        <f t="shared" si="5"/>
        <v>0</v>
      </c>
    </row>
    <row r="20" spans="1:14" s="37" customFormat="1" ht="44.1" customHeight="1" x14ac:dyDescent="0.25">
      <c r="A20" s="1">
        <v>12</v>
      </c>
      <c r="B20" s="3" t="s">
        <v>35</v>
      </c>
      <c r="C20" s="4" t="s">
        <v>31</v>
      </c>
      <c r="D20" s="21"/>
      <c r="E20" s="21">
        <v>31</v>
      </c>
      <c r="F20" s="21">
        <f t="shared" si="0"/>
        <v>31</v>
      </c>
      <c r="G20" s="21">
        <f t="shared" si="1"/>
        <v>37.200000000000003</v>
      </c>
      <c r="H20" s="22">
        <f t="shared" si="1"/>
        <v>48.36</v>
      </c>
      <c r="I20" s="32">
        <f t="shared" si="2"/>
        <v>48.36</v>
      </c>
      <c r="J20" s="33"/>
      <c r="K20" s="34"/>
      <c r="L20" s="33">
        <f t="shared" si="3"/>
        <v>0</v>
      </c>
      <c r="M20" s="35">
        <f t="shared" si="4"/>
        <v>0</v>
      </c>
      <c r="N20" s="35">
        <f t="shared" si="5"/>
        <v>0</v>
      </c>
    </row>
    <row r="21" spans="1:14" s="37" customFormat="1" ht="44.1" customHeight="1" x14ac:dyDescent="0.25">
      <c r="A21" s="1">
        <v>13</v>
      </c>
      <c r="B21" s="3" t="s">
        <v>39</v>
      </c>
      <c r="C21" s="4" t="s">
        <v>31</v>
      </c>
      <c r="D21" s="21"/>
      <c r="E21" s="21">
        <v>18.5</v>
      </c>
      <c r="F21" s="21">
        <f t="shared" si="0"/>
        <v>18.5</v>
      </c>
      <c r="G21" s="21">
        <f t="shared" si="1"/>
        <v>22.2</v>
      </c>
      <c r="H21" s="22">
        <f t="shared" si="1"/>
        <v>28.86</v>
      </c>
      <c r="I21" s="32">
        <f t="shared" si="2"/>
        <v>28.86</v>
      </c>
      <c r="J21" s="33"/>
      <c r="K21" s="34"/>
      <c r="L21" s="33">
        <f t="shared" si="3"/>
        <v>0</v>
      </c>
      <c r="M21" s="35">
        <f t="shared" si="4"/>
        <v>0</v>
      </c>
      <c r="N21" s="35">
        <f t="shared" si="5"/>
        <v>0</v>
      </c>
    </row>
    <row r="22" spans="1:14" s="37" customFormat="1" ht="44.1" customHeight="1" x14ac:dyDescent="0.25">
      <c r="A22" s="1">
        <v>14</v>
      </c>
      <c r="B22" s="3" t="s">
        <v>40</v>
      </c>
      <c r="C22" s="4" t="s">
        <v>31</v>
      </c>
      <c r="D22" s="21"/>
      <c r="E22" s="21">
        <v>7</v>
      </c>
      <c r="F22" s="21">
        <f t="shared" si="0"/>
        <v>7</v>
      </c>
      <c r="G22" s="21">
        <f t="shared" si="1"/>
        <v>8.4</v>
      </c>
      <c r="H22" s="22">
        <f t="shared" si="1"/>
        <v>10.92</v>
      </c>
      <c r="I22" s="32">
        <f t="shared" si="2"/>
        <v>10.92</v>
      </c>
      <c r="J22" s="33"/>
      <c r="K22" s="34"/>
      <c r="L22" s="33">
        <f t="shared" si="3"/>
        <v>0</v>
      </c>
      <c r="M22" s="35">
        <f t="shared" si="4"/>
        <v>0</v>
      </c>
      <c r="N22" s="35">
        <f t="shared" si="5"/>
        <v>0</v>
      </c>
    </row>
    <row r="23" spans="1:14" s="37" customFormat="1" ht="44.1" customHeight="1" x14ac:dyDescent="0.25">
      <c r="A23" s="10">
        <v>15</v>
      </c>
      <c r="B23" s="19" t="s">
        <v>32</v>
      </c>
      <c r="C23" s="4" t="s">
        <v>31</v>
      </c>
      <c r="D23" s="21"/>
      <c r="E23" s="21">
        <v>4.5</v>
      </c>
      <c r="F23" s="21">
        <f t="shared" si="0"/>
        <v>4.5</v>
      </c>
      <c r="G23" s="21">
        <f t="shared" si="1"/>
        <v>5.4</v>
      </c>
      <c r="H23" s="22">
        <f t="shared" si="1"/>
        <v>7.0200000000000005</v>
      </c>
      <c r="I23" s="32">
        <f t="shared" si="2"/>
        <v>7.0200000000000005</v>
      </c>
      <c r="J23" s="23"/>
      <c r="K23" s="34"/>
      <c r="L23" s="33">
        <f t="shared" si="3"/>
        <v>0</v>
      </c>
      <c r="M23" s="35">
        <f t="shared" si="4"/>
        <v>0</v>
      </c>
      <c r="N23" s="35">
        <f t="shared" si="5"/>
        <v>0</v>
      </c>
    </row>
    <row r="24" spans="1:14" s="37" customFormat="1" ht="44.1" customHeight="1" x14ac:dyDescent="0.25">
      <c r="A24" s="1">
        <v>16</v>
      </c>
      <c r="B24" s="3" t="s">
        <v>41</v>
      </c>
      <c r="C24" s="4" t="s">
        <v>31</v>
      </c>
      <c r="D24" s="21"/>
      <c r="E24" s="21">
        <v>21</v>
      </c>
      <c r="F24" s="21">
        <f t="shared" si="0"/>
        <v>21</v>
      </c>
      <c r="G24" s="21">
        <f t="shared" si="1"/>
        <v>25.2</v>
      </c>
      <c r="H24" s="22">
        <f t="shared" si="1"/>
        <v>32.76</v>
      </c>
      <c r="I24" s="32">
        <f t="shared" si="2"/>
        <v>32.76</v>
      </c>
      <c r="J24" s="33"/>
      <c r="K24" s="34"/>
      <c r="L24" s="33">
        <f t="shared" si="3"/>
        <v>0</v>
      </c>
      <c r="M24" s="35">
        <f t="shared" si="4"/>
        <v>0</v>
      </c>
      <c r="N24" s="35">
        <f t="shared" si="5"/>
        <v>0</v>
      </c>
    </row>
    <row r="25" spans="1:14" s="37" customFormat="1" ht="44.1" customHeight="1" x14ac:dyDescent="0.25">
      <c r="A25" s="1">
        <v>17</v>
      </c>
      <c r="B25" s="3" t="s">
        <v>43</v>
      </c>
      <c r="C25" s="4" t="s">
        <v>31</v>
      </c>
      <c r="D25" s="21"/>
      <c r="E25" s="21">
        <v>6.5</v>
      </c>
      <c r="F25" s="21">
        <f t="shared" si="0"/>
        <v>6.5</v>
      </c>
      <c r="G25" s="21">
        <f t="shared" si="1"/>
        <v>7.8</v>
      </c>
      <c r="H25" s="22">
        <f t="shared" si="1"/>
        <v>10.14</v>
      </c>
      <c r="I25" s="32">
        <f t="shared" si="2"/>
        <v>10.14</v>
      </c>
      <c r="J25" s="33"/>
      <c r="K25" s="34"/>
      <c r="L25" s="33">
        <f t="shared" si="3"/>
        <v>0</v>
      </c>
      <c r="M25" s="35">
        <f t="shared" si="4"/>
        <v>0</v>
      </c>
      <c r="N25" s="35">
        <f t="shared" si="5"/>
        <v>0</v>
      </c>
    </row>
    <row r="26" spans="1:14" s="37" customFormat="1" ht="44.1" customHeight="1" x14ac:dyDescent="0.25">
      <c r="A26" s="1">
        <v>18</v>
      </c>
      <c r="B26" s="3" t="s">
        <v>42</v>
      </c>
      <c r="C26" s="4" t="s">
        <v>31</v>
      </c>
      <c r="D26" s="21"/>
      <c r="E26" s="21">
        <v>7</v>
      </c>
      <c r="F26" s="21">
        <f t="shared" si="0"/>
        <v>7</v>
      </c>
      <c r="G26" s="21">
        <f t="shared" ref="G26:H27" si="6">(F26*G$8)+F26</f>
        <v>8.4</v>
      </c>
      <c r="H26" s="22">
        <f t="shared" si="6"/>
        <v>10.92</v>
      </c>
      <c r="I26" s="32">
        <f t="shared" si="2"/>
        <v>10.92</v>
      </c>
      <c r="J26" s="33"/>
      <c r="K26" s="34"/>
      <c r="L26" s="33">
        <f t="shared" si="3"/>
        <v>0</v>
      </c>
      <c r="M26" s="35">
        <f t="shared" si="4"/>
        <v>0</v>
      </c>
      <c r="N26" s="35">
        <f t="shared" si="5"/>
        <v>0</v>
      </c>
    </row>
    <row r="27" spans="1:14" s="37" customFormat="1" ht="44.1" customHeight="1" x14ac:dyDescent="0.25">
      <c r="A27" s="1"/>
      <c r="B27" s="3"/>
      <c r="C27" s="20"/>
      <c r="D27" s="21"/>
      <c r="E27" s="21"/>
      <c r="F27" s="21">
        <f t="shared" si="0"/>
        <v>0</v>
      </c>
      <c r="G27" s="21">
        <f t="shared" si="6"/>
        <v>0</v>
      </c>
      <c r="H27" s="22">
        <f t="shared" si="6"/>
        <v>0</v>
      </c>
      <c r="I27" s="32"/>
      <c r="J27" s="33"/>
      <c r="K27" s="34"/>
      <c r="L27" s="33"/>
      <c r="M27" s="35"/>
      <c r="N27" s="35"/>
    </row>
    <row r="28" spans="1:14" ht="15" x14ac:dyDescent="0.25">
      <c r="A28" s="2"/>
      <c r="B28" s="25" t="s">
        <v>10</v>
      </c>
      <c r="C28" s="2"/>
      <c r="D28" s="17"/>
      <c r="E28" s="17"/>
      <c r="F28" s="17"/>
      <c r="G28" s="17"/>
      <c r="H28" s="18"/>
      <c r="I28" s="8"/>
      <c r="J28" s="2"/>
      <c r="K28" s="2"/>
      <c r="L28" s="2"/>
      <c r="M28" s="9">
        <f>SUM(M9:M27)</f>
        <v>0</v>
      </c>
      <c r="N28" s="9">
        <f>SUM(N9:N27)</f>
        <v>0</v>
      </c>
    </row>
    <row r="29" spans="1:14" s="30" customFormat="1" ht="15" x14ac:dyDescent="0.25">
      <c r="A29" s="27"/>
      <c r="B29" s="28"/>
      <c r="C29" s="27"/>
      <c r="D29" s="27"/>
      <c r="E29" s="27"/>
      <c r="F29" s="27"/>
      <c r="G29" s="27"/>
      <c r="H29" s="27"/>
      <c r="I29" s="27"/>
      <c r="J29" s="27"/>
      <c r="K29" s="29"/>
      <c r="L29" s="29"/>
      <c r="M29" s="29"/>
      <c r="N29" s="29"/>
    </row>
    <row r="30" spans="1:14" s="30" customFormat="1" ht="45" x14ac:dyDescent="0.25">
      <c r="B30" s="31" t="s">
        <v>23</v>
      </c>
    </row>
    <row r="31" spans="1:14" s="30" customFormat="1" ht="15" x14ac:dyDescent="0.25">
      <c r="B31" s="31" t="s">
        <v>24</v>
      </c>
    </row>
    <row r="32" spans="1:14" s="30" customFormat="1" ht="15" x14ac:dyDescent="0.25">
      <c r="B32" s="31"/>
    </row>
    <row r="33" spans="2:13" s="30" customFormat="1" ht="15" x14ac:dyDescent="0.25">
      <c r="B33" s="31"/>
      <c r="I33" s="30" t="s">
        <v>25</v>
      </c>
      <c r="M33" s="30" t="s">
        <v>27</v>
      </c>
    </row>
    <row r="34" spans="2:13" s="30" customFormat="1" ht="15" x14ac:dyDescent="0.25">
      <c r="B34" s="31"/>
    </row>
    <row r="35" spans="2:13" s="30" customFormat="1" ht="15" x14ac:dyDescent="0.25">
      <c r="B35" s="31"/>
      <c r="I35" s="30" t="s">
        <v>26</v>
      </c>
      <c r="M35" s="30" t="s">
        <v>28</v>
      </c>
    </row>
    <row r="36" spans="2:13" s="30" customFormat="1" ht="15" x14ac:dyDescent="0.25">
      <c r="B36" s="31"/>
      <c r="M36" s="30" t="s">
        <v>29</v>
      </c>
    </row>
    <row r="37" spans="2:13" s="30" customFormat="1" ht="15" x14ac:dyDescent="0.25">
      <c r="B37" s="31"/>
      <c r="M37" s="30" t="s">
        <v>30</v>
      </c>
    </row>
  </sheetData>
  <mergeCells count="10">
    <mergeCell ref="N7:N8"/>
    <mergeCell ref="A1:N3"/>
    <mergeCell ref="A7:A8"/>
    <mergeCell ref="B7:B8"/>
    <mergeCell ref="C7:C8"/>
    <mergeCell ref="I7:I8"/>
    <mergeCell ref="J7:J8"/>
    <mergeCell ref="K7:K8"/>
    <mergeCell ref="L7:L8"/>
    <mergeCell ref="M7:M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4503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CZ8-GARM&gt;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Martyna Sasin</dc:creator>
  <cp:lastModifiedBy>Gabriela Jaroszewska</cp:lastModifiedBy>
  <cp:revision>9</cp:revision>
  <cp:lastPrinted>2018-12-06T12:24:42Z</cp:lastPrinted>
  <dcterms:created xsi:type="dcterms:W3CDTF">2018-11-20T13:46:28Z</dcterms:created>
  <dcterms:modified xsi:type="dcterms:W3CDTF">2018-12-07T09:34:20Z</dcterms:modified>
</cp:coreProperties>
</file>